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ite Developement\Uploads on 16-03-2018\Feb2018\"/>
    </mc:Choice>
  </mc:AlternateContent>
  <bookViews>
    <workbookView xWindow="240" yWindow="675" windowWidth="20115" windowHeight="7995"/>
  </bookViews>
  <sheets>
    <sheet name="Feb-2018 " sheetId="1" r:id="rId1"/>
  </sheets>
  <definedNames>
    <definedName name="_xlnm.Print_Area" localSheetId="0">'Feb-2018 '!$A$1:$R$36</definedName>
  </definedNames>
  <calcPr calcId="162913"/>
</workbook>
</file>

<file path=xl/calcChain.xml><?xml version="1.0" encoding="utf-8"?>
<calcChain xmlns="http://schemas.openxmlformats.org/spreadsheetml/2006/main">
  <c r="P36" i="1" l="1"/>
  <c r="N36" i="1"/>
  <c r="M36" i="1"/>
  <c r="O36" i="1" s="1"/>
  <c r="Q36" i="1" s="1"/>
  <c r="J36" i="1"/>
  <c r="H36" i="1"/>
  <c r="G36" i="1"/>
  <c r="F36" i="1"/>
  <c r="E36" i="1"/>
  <c r="I36" i="1" s="1"/>
  <c r="L36" i="1" s="1"/>
  <c r="D36" i="1"/>
  <c r="C36" i="1"/>
  <c r="O35" i="1"/>
  <c r="Q35" i="1" s="1"/>
  <c r="I35" i="1"/>
  <c r="L35" i="1" s="1"/>
  <c r="O34" i="1"/>
  <c r="Q34" i="1" s="1"/>
  <c r="K34" i="1"/>
  <c r="I34" i="1"/>
  <c r="L34" i="1" s="1"/>
  <c r="O33" i="1"/>
  <c r="Q33" i="1" s="1"/>
  <c r="L33" i="1"/>
  <c r="K33" i="1"/>
  <c r="I33" i="1"/>
  <c r="O32" i="1"/>
  <c r="Q32" i="1" s="1"/>
  <c r="I32" i="1"/>
  <c r="K32" i="1" s="1"/>
  <c r="Q31" i="1"/>
  <c r="O31" i="1"/>
  <c r="I31" i="1"/>
  <c r="L31" i="1" s="1"/>
  <c r="Q30" i="1"/>
  <c r="O30" i="1"/>
  <c r="I30" i="1"/>
  <c r="L30" i="1" s="1"/>
  <c r="O29" i="1"/>
  <c r="Q29" i="1" s="1"/>
  <c r="I29" i="1"/>
  <c r="L29" i="1" s="1"/>
  <c r="O28" i="1"/>
  <c r="Q28" i="1" s="1"/>
  <c r="L28" i="1"/>
  <c r="I28" i="1"/>
  <c r="K28" i="1" s="1"/>
  <c r="O27" i="1"/>
  <c r="Q27" i="1" s="1"/>
  <c r="I27" i="1"/>
  <c r="L27" i="1" s="1"/>
  <c r="O26" i="1"/>
  <c r="Q26" i="1" s="1"/>
  <c r="K26" i="1"/>
  <c r="I26" i="1"/>
  <c r="L26" i="1" s="1"/>
  <c r="O25" i="1"/>
  <c r="Q25" i="1" s="1"/>
  <c r="L25" i="1"/>
  <c r="K25" i="1"/>
  <c r="I25" i="1"/>
  <c r="O24" i="1"/>
  <c r="Q24" i="1" s="1"/>
  <c r="I24" i="1"/>
  <c r="K24" i="1" s="1"/>
  <c r="Q23" i="1"/>
  <c r="O23" i="1"/>
  <c r="I23" i="1"/>
  <c r="L23" i="1" s="1"/>
  <c r="Q22" i="1"/>
  <c r="O22" i="1"/>
  <c r="I22" i="1"/>
  <c r="L22" i="1" s="1"/>
  <c r="O21" i="1"/>
  <c r="Q21" i="1" s="1"/>
  <c r="I21" i="1"/>
  <c r="L21" i="1" s="1"/>
  <c r="O20" i="1"/>
  <c r="Q20" i="1" s="1"/>
  <c r="L20" i="1"/>
  <c r="I20" i="1"/>
  <c r="K20" i="1" s="1"/>
  <c r="O19" i="1"/>
  <c r="Q19" i="1" s="1"/>
  <c r="I19" i="1"/>
  <c r="L19" i="1" s="1"/>
  <c r="O18" i="1"/>
  <c r="Q18" i="1" s="1"/>
  <c r="K18" i="1"/>
  <c r="I18" i="1"/>
  <c r="L18" i="1" s="1"/>
  <c r="O17" i="1"/>
  <c r="Q17" i="1" s="1"/>
  <c r="L17" i="1"/>
  <c r="K17" i="1"/>
  <c r="I17" i="1"/>
  <c r="O16" i="1"/>
  <c r="Q16" i="1" s="1"/>
  <c r="I16" i="1"/>
  <c r="K16" i="1" s="1"/>
  <c r="Q15" i="1"/>
  <c r="O15" i="1"/>
  <c r="I15" i="1"/>
  <c r="L15" i="1" s="1"/>
  <c r="Q14" i="1"/>
  <c r="O14" i="1"/>
  <c r="I14" i="1"/>
  <c r="L14" i="1" s="1"/>
  <c r="O13" i="1"/>
  <c r="Q13" i="1" s="1"/>
  <c r="I13" i="1"/>
  <c r="L13" i="1" s="1"/>
  <c r="O12" i="1"/>
  <c r="Q12" i="1" s="1"/>
  <c r="L12" i="1"/>
  <c r="I12" i="1"/>
  <c r="K12" i="1" s="1"/>
  <c r="O11" i="1"/>
  <c r="Q11" i="1" s="1"/>
  <c r="I11" i="1"/>
  <c r="L11" i="1" s="1"/>
  <c r="O10" i="1"/>
  <c r="Q10" i="1" s="1"/>
  <c r="K10" i="1"/>
  <c r="I10" i="1"/>
  <c r="L10" i="1" s="1"/>
  <c r="O9" i="1"/>
  <c r="Q9" i="1" s="1"/>
  <c r="L9" i="1"/>
  <c r="K9" i="1"/>
  <c r="I9" i="1"/>
  <c r="O8" i="1"/>
  <c r="Q8" i="1" s="1"/>
  <c r="I8" i="1"/>
  <c r="K8" i="1" s="1"/>
  <c r="Q7" i="1"/>
  <c r="O7" i="1"/>
  <c r="I7" i="1"/>
  <c r="L7" i="1" s="1"/>
  <c r="Q6" i="1"/>
  <c r="O6" i="1"/>
  <c r="I6" i="1"/>
  <c r="L6" i="1" s="1"/>
  <c r="L16" i="1" l="1"/>
  <c r="K6" i="1"/>
  <c r="K13" i="1"/>
  <c r="K14" i="1"/>
  <c r="K21" i="1"/>
  <c r="K22" i="1"/>
  <c r="K29" i="1"/>
  <c r="K30" i="1"/>
  <c r="L8" i="1"/>
  <c r="L24" i="1"/>
  <c r="L32" i="1"/>
  <c r="K36" i="1"/>
  <c r="K7" i="1"/>
  <c r="K11" i="1"/>
  <c r="K15" i="1"/>
  <c r="K19" i="1"/>
  <c r="K23" i="1"/>
  <c r="K27" i="1"/>
  <c r="K31" i="1"/>
  <c r="K35" i="1"/>
</calcChain>
</file>

<file path=xl/sharedStrings.xml><?xml version="1.0" encoding="utf-8"?>
<sst xmlns="http://schemas.openxmlformats.org/spreadsheetml/2006/main" count="53" uniqueCount="53">
  <si>
    <t xml:space="preserve">     FINANCIAL AND PHYSICAL ACHIEVEMENT UNDER 14TH FINANCE COMMISSION DURING THE YEAR 2017-2018      Month:-Feb-2018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</si>
  <si>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</si>
  <si>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</si>
  <si>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</si>
  <si>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</si>
  <si>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</si>
  <si>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</si>
  <si>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</si>
  <si>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O.B(As on 01.04.2017)</t>
  </si>
  <si>
    <t>Grant Receipt 1st installment (2017-18)</t>
  </si>
  <si>
    <t>Grant Receipt(2nd installment)2017-18</t>
  </si>
  <si>
    <t>Performance grant2017-18(1st)</t>
  </si>
  <si>
    <t>Performance grant2017-18(2nd)</t>
  </si>
  <si>
    <t>Other Receipt (int.etc) 2017-18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</si>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</sst>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/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="60" zoomScaleNormal="70" workbookViewId="0">
      <pane ySplit="5" topLeftCell="A6" activePane="bottomLeft" state="frozen"/>
      <selection pane="bottomLeft" activeCell="D39" sqref="D39"/>
    </sheetView>
  </sheetViews>
  <sheetFormatPr defaultRowHeight="15" x14ac:dyDescent="0.25"/>
  <cols>
    <col min="1" max="1" width="8.28515625" style="1" bestFit="1" customWidth="1"/>
    <col min="2" max="2" width="20" style="18" customWidth="1"/>
    <col min="3" max="3" width="16.28515625" style="20" customWidth="1"/>
    <col min="4" max="5" width="15.140625" style="1" customWidth="1"/>
    <col min="6" max="6" width="13.85546875" style="1" customWidth="1"/>
    <col min="7" max="7" width="12.5703125" style="1" customWidth="1"/>
    <col min="8" max="8" width="11" style="1" customWidth="1"/>
    <col min="9" max="9" width="15.85546875" style="1" customWidth="1"/>
    <col min="10" max="10" width="16.42578125" style="1" customWidth="1"/>
    <col min="11" max="11" width="9.140625" style="1" bestFit="1" customWidth="1"/>
    <col min="12" max="12" width="15.7109375" style="1" customWidth="1"/>
    <col min="13" max="13" width="10" style="1" bestFit="1" customWidth="1"/>
    <col min="14" max="14" width="10.140625" style="1" customWidth="1"/>
    <col min="15" max="15" width="10" style="1" bestFit="1" customWidth="1"/>
    <col min="16" max="16" width="9.85546875" style="1" customWidth="1"/>
    <col min="17" max="17" width="11.85546875" style="1" customWidth="1"/>
    <col min="18" max="18" width="12.5703125" style="1" customWidth="1"/>
    <col min="19" max="19" width="18.42578125" style="1" customWidth="1"/>
    <col min="20" max="20" width="16.28515625" style="2" customWidth="1"/>
    <col min="21" max="16384" width="9.140625" style="1"/>
  </cols>
  <sheetData>
    <row r="1" spans="1:20" ht="33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18.75" x14ac:dyDescent="0.25">
      <c r="A2" s="27" t="s">
        <v>1</v>
      </c>
      <c r="B2" s="28" t="s">
        <v>2</v>
      </c>
      <c r="C2" s="27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 t="s">
        <v>4</v>
      </c>
      <c r="N2" s="27"/>
      <c r="O2" s="27"/>
      <c r="P2" s="29" t="s">
        <v>5</v>
      </c>
      <c r="Q2" s="29" t="s">
        <v>6</v>
      </c>
      <c r="R2" s="27" t="s">
        <v>7</v>
      </c>
    </row>
    <row r="3" spans="1:20" ht="24" customHeight="1" x14ac:dyDescent="0.25">
      <c r="A3" s="27"/>
      <c r="B3" s="28"/>
      <c r="C3" s="30" t="s">
        <v>8</v>
      </c>
      <c r="D3" s="29" t="s">
        <v>9</v>
      </c>
      <c r="E3" s="24" t="s">
        <v>10</v>
      </c>
      <c r="F3" s="24" t="s">
        <v>11</v>
      </c>
      <c r="G3" s="24" t="s">
        <v>12</v>
      </c>
      <c r="H3" s="29" t="s">
        <v>13</v>
      </c>
      <c r="I3" s="29" t="s">
        <v>14</v>
      </c>
      <c r="J3" s="29" t="s">
        <v>15</v>
      </c>
      <c r="K3" s="29" t="s">
        <v>16</v>
      </c>
      <c r="L3" s="29" t="s">
        <v>17</v>
      </c>
      <c r="M3" s="27" t="s">
        <v>18</v>
      </c>
      <c r="N3" s="27"/>
      <c r="O3" s="27"/>
      <c r="P3" s="29"/>
      <c r="Q3" s="29"/>
      <c r="R3" s="27"/>
    </row>
    <row r="4" spans="1:20" ht="62.25" customHeight="1" x14ac:dyDescent="0.25">
      <c r="A4" s="27"/>
      <c r="B4" s="28"/>
      <c r="C4" s="31"/>
      <c r="D4" s="29"/>
      <c r="E4" s="25"/>
      <c r="F4" s="25"/>
      <c r="G4" s="25"/>
      <c r="H4" s="29"/>
      <c r="I4" s="29"/>
      <c r="J4" s="29"/>
      <c r="K4" s="29"/>
      <c r="L4" s="29"/>
      <c r="M4" s="3" t="s">
        <v>19</v>
      </c>
      <c r="N4" s="4" t="s">
        <v>20</v>
      </c>
      <c r="O4" s="4" t="s">
        <v>21</v>
      </c>
      <c r="P4" s="29"/>
      <c r="Q4" s="29"/>
      <c r="R4" s="27"/>
    </row>
    <row r="5" spans="1:20" ht="17.25" customHeight="1" x14ac:dyDescent="0.25">
      <c r="A5" s="4">
        <v>1</v>
      </c>
      <c r="B5" s="14">
        <v>2</v>
      </c>
      <c r="C5" s="19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20" ht="21" customHeight="1" x14ac:dyDescent="0.25">
      <c r="A6" s="5">
        <v>1</v>
      </c>
      <c r="B6" s="15" t="s">
        <v>22</v>
      </c>
      <c r="C6" s="12">
        <v>4337.60304</v>
      </c>
      <c r="D6" s="6">
        <v>2354.86</v>
      </c>
      <c r="E6" s="6">
        <v>2355.5500000000002</v>
      </c>
      <c r="F6" s="6">
        <v>0</v>
      </c>
      <c r="G6" s="6">
        <v>0</v>
      </c>
      <c r="H6" s="6">
        <v>7.24</v>
      </c>
      <c r="I6" s="6">
        <f>C6+D6+E6+F6+G6+H6</f>
        <v>9055.2530400000014</v>
      </c>
      <c r="J6" s="6">
        <v>2728.7</v>
      </c>
      <c r="K6" s="6">
        <f>(J6/I6)*100</f>
        <v>30.133890107172522</v>
      </c>
      <c r="L6" s="6">
        <f>I6-J6</f>
        <v>6326.5530400000016</v>
      </c>
      <c r="M6" s="7">
        <v>572</v>
      </c>
      <c r="N6" s="7">
        <v>1245</v>
      </c>
      <c r="O6" s="7">
        <f>M6+N6</f>
        <v>1817</v>
      </c>
      <c r="P6" s="7">
        <v>870</v>
      </c>
      <c r="Q6" s="7">
        <f>O6-P6</f>
        <v>947</v>
      </c>
      <c r="R6" s="7"/>
      <c r="S6" s="8"/>
      <c r="T6" s="9"/>
    </row>
    <row r="7" spans="1:20" ht="21" customHeight="1" x14ac:dyDescent="0.25">
      <c r="A7" s="5">
        <v>2</v>
      </c>
      <c r="B7" s="15" t="s">
        <v>23</v>
      </c>
      <c r="C7" s="12">
        <v>7701.8695799999987</v>
      </c>
      <c r="D7" s="6">
        <v>4021</v>
      </c>
      <c r="E7" s="6">
        <v>4022.18</v>
      </c>
      <c r="F7" s="6">
        <v>0</v>
      </c>
      <c r="G7" s="6">
        <v>0</v>
      </c>
      <c r="H7" s="6">
        <v>0</v>
      </c>
      <c r="I7" s="6">
        <f t="shared" ref="I7:I36" si="0">C7+D7+E7+F7+G7+H7</f>
        <v>15745.049579999999</v>
      </c>
      <c r="J7" s="10">
        <v>4185.62</v>
      </c>
      <c r="K7" s="6">
        <f t="shared" ref="K7:K18" si="1">(J7/I7)*100</f>
        <v>26.583720671904036</v>
      </c>
      <c r="L7" s="6">
        <f t="shared" ref="L7:L18" si="2">I7-J7</f>
        <v>11559.42958</v>
      </c>
      <c r="M7" s="7">
        <v>1355</v>
      </c>
      <c r="N7" s="7">
        <v>3022</v>
      </c>
      <c r="O7" s="7">
        <f t="shared" ref="O7:O36" si="3">M7+N7</f>
        <v>4377</v>
      </c>
      <c r="P7" s="7">
        <v>2354</v>
      </c>
      <c r="Q7" s="7">
        <f t="shared" ref="Q7:Q36" si="4">O7-P7</f>
        <v>2023</v>
      </c>
      <c r="R7" s="7"/>
      <c r="S7" s="8"/>
      <c r="T7" s="9"/>
    </row>
    <row r="8" spans="1:20" ht="21" customHeight="1" x14ac:dyDescent="0.25">
      <c r="A8" s="5">
        <v>3</v>
      </c>
      <c r="B8" s="15" t="s">
        <v>24</v>
      </c>
      <c r="C8" s="12">
        <v>2008.54016</v>
      </c>
      <c r="D8" s="6">
        <v>2664.58</v>
      </c>
      <c r="E8" s="6">
        <v>2665.37</v>
      </c>
      <c r="F8" s="6">
        <v>0</v>
      </c>
      <c r="G8" s="6">
        <v>0</v>
      </c>
      <c r="H8" s="6">
        <v>0</v>
      </c>
      <c r="I8" s="6">
        <f t="shared" si="0"/>
        <v>7338.4901600000003</v>
      </c>
      <c r="J8" s="6">
        <v>3131.71</v>
      </c>
      <c r="K8" s="6">
        <f t="shared" si="1"/>
        <v>42.675127059106124</v>
      </c>
      <c r="L8" s="6">
        <f t="shared" si="2"/>
        <v>4206.7801600000003</v>
      </c>
      <c r="M8" s="7">
        <v>429</v>
      </c>
      <c r="N8" s="7">
        <v>739</v>
      </c>
      <c r="O8" s="7">
        <f t="shared" si="3"/>
        <v>1168</v>
      </c>
      <c r="P8" s="7">
        <v>1083</v>
      </c>
      <c r="Q8" s="7">
        <f>O8-P8</f>
        <v>85</v>
      </c>
      <c r="R8" s="7"/>
      <c r="S8" s="8"/>
      <c r="T8" s="9"/>
    </row>
    <row r="9" spans="1:20" ht="21" customHeight="1" x14ac:dyDescent="0.25">
      <c r="A9" s="5">
        <v>4</v>
      </c>
      <c r="B9" s="15" t="s">
        <v>25</v>
      </c>
      <c r="C9" s="12">
        <v>5361.6889299999993</v>
      </c>
      <c r="D9" s="6">
        <v>2429</v>
      </c>
      <c r="E9" s="6">
        <v>2429.7199999999998</v>
      </c>
      <c r="F9" s="6">
        <v>0</v>
      </c>
      <c r="G9" s="6">
        <v>0</v>
      </c>
      <c r="H9" s="6">
        <v>0</v>
      </c>
      <c r="I9" s="6">
        <f t="shared" si="0"/>
        <v>10220.40893</v>
      </c>
      <c r="J9" s="6">
        <v>1529.5</v>
      </c>
      <c r="K9" s="6">
        <f t="shared" si="1"/>
        <v>14.9651546281133</v>
      </c>
      <c r="L9" s="6">
        <f t="shared" si="2"/>
        <v>8690.9089299999996</v>
      </c>
      <c r="M9" s="7">
        <v>452</v>
      </c>
      <c r="N9" s="7">
        <v>3270</v>
      </c>
      <c r="O9" s="7">
        <f t="shared" si="3"/>
        <v>3722</v>
      </c>
      <c r="P9" s="7">
        <v>309</v>
      </c>
      <c r="Q9" s="7">
        <f>O9-P9</f>
        <v>3413</v>
      </c>
      <c r="R9" s="11"/>
      <c r="S9" s="8"/>
      <c r="T9" s="9"/>
    </row>
    <row r="10" spans="1:20" ht="21" customHeight="1" x14ac:dyDescent="0.25">
      <c r="A10" s="5">
        <v>5</v>
      </c>
      <c r="B10" s="15" t="s">
        <v>26</v>
      </c>
      <c r="C10" s="12">
        <v>4296.4019900000012</v>
      </c>
      <c r="D10" s="6">
        <v>3205.2</v>
      </c>
      <c r="E10" s="6">
        <v>3206.14</v>
      </c>
      <c r="F10" s="6">
        <v>0</v>
      </c>
      <c r="G10" s="6">
        <v>0</v>
      </c>
      <c r="H10" s="6">
        <v>2.0699999999999998</v>
      </c>
      <c r="I10" s="6">
        <f t="shared" si="0"/>
        <v>10709.81199</v>
      </c>
      <c r="J10" s="6">
        <v>4801.63</v>
      </c>
      <c r="K10" s="6">
        <f t="shared" si="1"/>
        <v>44.83393363472107</v>
      </c>
      <c r="L10" s="6">
        <f t="shared" si="2"/>
        <v>5908.18199</v>
      </c>
      <c r="M10" s="7">
        <v>1043</v>
      </c>
      <c r="N10" s="7">
        <v>3679</v>
      </c>
      <c r="O10" s="7">
        <f t="shared" si="3"/>
        <v>4722</v>
      </c>
      <c r="P10" s="7">
        <v>3437</v>
      </c>
      <c r="Q10" s="7">
        <f t="shared" si="4"/>
        <v>1285</v>
      </c>
      <c r="R10" s="7"/>
      <c r="S10" s="8"/>
      <c r="T10" s="9"/>
    </row>
    <row r="11" spans="1:20" ht="21" customHeight="1" x14ac:dyDescent="0.25">
      <c r="A11" s="5">
        <v>6</v>
      </c>
      <c r="B11" s="15" t="s">
        <v>27</v>
      </c>
      <c r="C11" s="12">
        <v>492.26242000000002</v>
      </c>
      <c r="D11" s="6">
        <v>767.75</v>
      </c>
      <c r="E11" s="6">
        <v>767.97</v>
      </c>
      <c r="F11" s="6">
        <v>0</v>
      </c>
      <c r="G11" s="6">
        <v>0</v>
      </c>
      <c r="H11" s="6">
        <v>0</v>
      </c>
      <c r="I11" s="6">
        <f t="shared" si="0"/>
        <v>2027.98242</v>
      </c>
      <c r="J11" s="6">
        <v>1716.7</v>
      </c>
      <c r="K11" s="6">
        <f t="shared" si="1"/>
        <v>84.65063518647267</v>
      </c>
      <c r="L11" s="6">
        <f t="shared" si="2"/>
        <v>311.28242</v>
      </c>
      <c r="M11" s="7">
        <v>294</v>
      </c>
      <c r="N11" s="7">
        <v>435</v>
      </c>
      <c r="O11" s="7">
        <f t="shared" si="3"/>
        <v>729</v>
      </c>
      <c r="P11" s="7">
        <v>516</v>
      </c>
      <c r="Q11" s="7">
        <f t="shared" si="4"/>
        <v>213</v>
      </c>
      <c r="R11" s="7"/>
      <c r="S11" s="8"/>
      <c r="T11" s="9"/>
    </row>
    <row r="12" spans="1:20" ht="21" customHeight="1" x14ac:dyDescent="0.25">
      <c r="A12" s="5">
        <v>7</v>
      </c>
      <c r="B12" s="15" t="s">
        <v>28</v>
      </c>
      <c r="C12" s="12">
        <v>8223.8362799999995</v>
      </c>
      <c r="D12" s="6">
        <v>3935.4</v>
      </c>
      <c r="E12" s="6">
        <v>3936.56</v>
      </c>
      <c r="F12" s="6">
        <v>0</v>
      </c>
      <c r="G12" s="6">
        <v>0</v>
      </c>
      <c r="H12" s="6">
        <v>42.77</v>
      </c>
      <c r="I12" s="6">
        <f t="shared" si="0"/>
        <v>16138.566279999999</v>
      </c>
      <c r="J12" s="6">
        <v>4272.29</v>
      </c>
      <c r="K12" s="6">
        <f t="shared" si="1"/>
        <v>26.472549828013598</v>
      </c>
      <c r="L12" s="6">
        <f t="shared" si="2"/>
        <v>11866.276279999998</v>
      </c>
      <c r="M12" s="7">
        <v>1041</v>
      </c>
      <c r="N12" s="7">
        <v>1676</v>
      </c>
      <c r="O12" s="7">
        <f t="shared" si="3"/>
        <v>2717</v>
      </c>
      <c r="P12" s="7">
        <v>1293</v>
      </c>
      <c r="Q12" s="7">
        <f t="shared" si="4"/>
        <v>1424</v>
      </c>
      <c r="R12" s="7"/>
      <c r="S12" s="8"/>
      <c r="T12" s="9"/>
    </row>
    <row r="13" spans="1:20" ht="21" customHeight="1" x14ac:dyDescent="0.25">
      <c r="A13" s="5">
        <v>8</v>
      </c>
      <c r="B13" s="15" t="s">
        <v>29</v>
      </c>
      <c r="C13" s="12">
        <v>1049.7598800000001</v>
      </c>
      <c r="D13" s="6">
        <v>688.91</v>
      </c>
      <c r="E13" s="6">
        <v>689.11</v>
      </c>
      <c r="F13" s="6">
        <v>0</v>
      </c>
      <c r="G13" s="6">
        <v>0</v>
      </c>
      <c r="H13" s="6">
        <v>0</v>
      </c>
      <c r="I13" s="6">
        <f t="shared" si="0"/>
        <v>2427.77988</v>
      </c>
      <c r="J13" s="6">
        <v>1488.35</v>
      </c>
      <c r="K13" s="6">
        <f t="shared" si="1"/>
        <v>61.304981240721048</v>
      </c>
      <c r="L13" s="6">
        <f t="shared" si="2"/>
        <v>939.42988000000014</v>
      </c>
      <c r="M13" s="7">
        <v>103</v>
      </c>
      <c r="N13" s="7">
        <v>3087</v>
      </c>
      <c r="O13" s="7">
        <f t="shared" si="3"/>
        <v>3190</v>
      </c>
      <c r="P13" s="7">
        <v>1935</v>
      </c>
      <c r="Q13" s="7">
        <f t="shared" si="4"/>
        <v>1255</v>
      </c>
      <c r="R13" s="7"/>
      <c r="S13" s="8"/>
      <c r="T13" s="9"/>
    </row>
    <row r="14" spans="1:20" ht="21" customHeight="1" x14ac:dyDescent="0.25">
      <c r="A14" s="5">
        <v>9</v>
      </c>
      <c r="B14" s="15" t="s">
        <v>30</v>
      </c>
      <c r="C14" s="12">
        <v>4271.6440600000005</v>
      </c>
      <c r="D14" s="6">
        <v>2212.1999999999998</v>
      </c>
      <c r="E14" s="6">
        <v>2212.85</v>
      </c>
      <c r="F14" s="6">
        <v>0</v>
      </c>
      <c r="G14" s="6">
        <v>0</v>
      </c>
      <c r="H14" s="6">
        <v>0</v>
      </c>
      <c r="I14" s="6">
        <f t="shared" si="0"/>
        <v>8696.6940599999998</v>
      </c>
      <c r="J14" s="6">
        <v>4274.5</v>
      </c>
      <c r="K14" s="6">
        <f t="shared" si="1"/>
        <v>49.150860896215086</v>
      </c>
      <c r="L14" s="6">
        <f t="shared" si="2"/>
        <v>4422.1940599999998</v>
      </c>
      <c r="M14" s="7">
        <v>530</v>
      </c>
      <c r="N14" s="7">
        <v>2121</v>
      </c>
      <c r="O14" s="7">
        <f t="shared" si="3"/>
        <v>2651</v>
      </c>
      <c r="P14" s="7">
        <v>1839</v>
      </c>
      <c r="Q14" s="7">
        <f t="shared" si="4"/>
        <v>812</v>
      </c>
      <c r="R14" s="7"/>
      <c r="S14" s="8"/>
      <c r="T14" s="9"/>
    </row>
    <row r="15" spans="1:20" ht="21" customHeight="1" x14ac:dyDescent="0.25">
      <c r="A15" s="5">
        <v>10</v>
      </c>
      <c r="B15" s="15" t="s">
        <v>31</v>
      </c>
      <c r="C15" s="12">
        <v>2117.7592200000004</v>
      </c>
      <c r="D15" s="6">
        <v>1664.26</v>
      </c>
      <c r="E15" s="6">
        <v>1664.75</v>
      </c>
      <c r="F15" s="6">
        <v>0</v>
      </c>
      <c r="G15" s="6">
        <v>0</v>
      </c>
      <c r="H15" s="6">
        <v>0</v>
      </c>
      <c r="I15" s="6">
        <f t="shared" si="0"/>
        <v>5446.7692200000001</v>
      </c>
      <c r="J15" s="6">
        <v>2810.65</v>
      </c>
      <c r="K15" s="6">
        <f t="shared" si="1"/>
        <v>51.602149576662256</v>
      </c>
      <c r="L15" s="6">
        <f t="shared" si="2"/>
        <v>2636.11922</v>
      </c>
      <c r="M15" s="7">
        <v>250</v>
      </c>
      <c r="N15" s="7">
        <v>320</v>
      </c>
      <c r="O15" s="7">
        <f t="shared" si="3"/>
        <v>570</v>
      </c>
      <c r="P15" s="7">
        <v>285</v>
      </c>
      <c r="Q15" s="7">
        <f t="shared" si="4"/>
        <v>285</v>
      </c>
      <c r="R15" s="7"/>
      <c r="S15" s="8"/>
      <c r="T15" s="9"/>
    </row>
    <row r="16" spans="1:20" ht="21" customHeight="1" x14ac:dyDescent="0.25">
      <c r="A16" s="5">
        <v>11</v>
      </c>
      <c r="B16" s="15" t="s">
        <v>32</v>
      </c>
      <c r="C16" s="12">
        <v>9171.3565099999996</v>
      </c>
      <c r="D16" s="6">
        <v>5554.61</v>
      </c>
      <c r="E16" s="6">
        <v>5556.25</v>
      </c>
      <c r="F16" s="6">
        <v>0</v>
      </c>
      <c r="G16" s="6">
        <v>0</v>
      </c>
      <c r="H16" s="6">
        <v>0</v>
      </c>
      <c r="I16" s="6">
        <f t="shared" si="0"/>
        <v>20282.216509999998</v>
      </c>
      <c r="J16" s="6">
        <v>8042</v>
      </c>
      <c r="K16" s="6">
        <f t="shared" si="1"/>
        <v>39.650498731413066</v>
      </c>
      <c r="L16" s="6">
        <f t="shared" si="2"/>
        <v>12240.216509999998</v>
      </c>
      <c r="M16" s="7">
        <v>1278</v>
      </c>
      <c r="N16" s="7">
        <v>0</v>
      </c>
      <c r="O16" s="7">
        <f t="shared" si="3"/>
        <v>1278</v>
      </c>
      <c r="P16" s="7">
        <v>815</v>
      </c>
      <c r="Q16" s="7">
        <f t="shared" si="4"/>
        <v>463</v>
      </c>
      <c r="R16" s="7"/>
      <c r="S16" s="8"/>
      <c r="T16" s="9"/>
    </row>
    <row r="17" spans="1:20" ht="21" customHeight="1" x14ac:dyDescent="0.25">
      <c r="A17" s="5">
        <v>12</v>
      </c>
      <c r="B17" s="15" t="s">
        <v>33</v>
      </c>
      <c r="C17" s="12">
        <v>4528.0613200000007</v>
      </c>
      <c r="D17" s="6">
        <v>2099.5700000000002</v>
      </c>
      <c r="E17" s="6">
        <v>2100.19</v>
      </c>
      <c r="F17" s="6">
        <v>0</v>
      </c>
      <c r="G17" s="6">
        <v>0</v>
      </c>
      <c r="H17" s="6">
        <v>0</v>
      </c>
      <c r="I17" s="6">
        <f t="shared" si="0"/>
        <v>8727.8213200000009</v>
      </c>
      <c r="J17" s="6">
        <v>2800.29</v>
      </c>
      <c r="K17" s="6">
        <f t="shared" si="1"/>
        <v>32.084639422934472</v>
      </c>
      <c r="L17" s="6">
        <f t="shared" si="2"/>
        <v>5927.531320000001</v>
      </c>
      <c r="M17" s="7">
        <v>243</v>
      </c>
      <c r="N17" s="7">
        <v>1727</v>
      </c>
      <c r="O17" s="7">
        <f t="shared" si="3"/>
        <v>1970</v>
      </c>
      <c r="P17" s="7">
        <v>1398</v>
      </c>
      <c r="Q17" s="7">
        <f t="shared" si="4"/>
        <v>572</v>
      </c>
      <c r="R17" s="7"/>
      <c r="S17" s="8"/>
      <c r="T17" s="9"/>
    </row>
    <row r="18" spans="1:20" ht="21" customHeight="1" x14ac:dyDescent="0.25">
      <c r="A18" s="5">
        <v>13</v>
      </c>
      <c r="B18" s="15" t="s">
        <v>34</v>
      </c>
      <c r="C18" s="12">
        <v>5417.3790699999981</v>
      </c>
      <c r="D18" s="6">
        <v>3362.88</v>
      </c>
      <c r="E18" s="6">
        <v>3363.87</v>
      </c>
      <c r="F18" s="6">
        <v>0</v>
      </c>
      <c r="G18" s="6">
        <v>0</v>
      </c>
      <c r="H18" s="6">
        <v>0</v>
      </c>
      <c r="I18" s="6">
        <f t="shared" si="0"/>
        <v>12144.129069999999</v>
      </c>
      <c r="J18" s="6">
        <v>8820.2999999999993</v>
      </c>
      <c r="K18" s="6">
        <f t="shared" si="1"/>
        <v>72.630156919107918</v>
      </c>
      <c r="L18" s="6">
        <f t="shared" si="2"/>
        <v>3323.8290699999998</v>
      </c>
      <c r="M18" s="7">
        <v>109</v>
      </c>
      <c r="N18" s="7">
        <v>226</v>
      </c>
      <c r="O18" s="7">
        <f t="shared" si="3"/>
        <v>335</v>
      </c>
      <c r="P18" s="7">
        <v>291</v>
      </c>
      <c r="Q18" s="7">
        <f t="shared" si="4"/>
        <v>44</v>
      </c>
      <c r="R18" s="7"/>
      <c r="S18" s="8"/>
      <c r="T18" s="9"/>
    </row>
    <row r="19" spans="1:20" ht="21" customHeight="1" x14ac:dyDescent="0.25">
      <c r="A19" s="5">
        <v>14</v>
      </c>
      <c r="B19" s="16" t="s">
        <v>35</v>
      </c>
      <c r="C19" s="12">
        <v>2035.5946700000004</v>
      </c>
      <c r="D19" s="6">
        <v>786.52</v>
      </c>
      <c r="E19" s="6">
        <v>786.75</v>
      </c>
      <c r="F19" s="6">
        <v>0</v>
      </c>
      <c r="G19" s="6">
        <v>0</v>
      </c>
      <c r="H19" s="6">
        <v>3.93</v>
      </c>
      <c r="I19" s="6">
        <f t="shared" si="0"/>
        <v>3612.7946700000002</v>
      </c>
      <c r="J19" s="6">
        <v>1283.45</v>
      </c>
      <c r="K19" s="6">
        <f>(J19/I19)*100</f>
        <v>35.525129912794071</v>
      </c>
      <c r="L19" s="6">
        <f>I19-J19</f>
        <v>2329.3446700000004</v>
      </c>
      <c r="M19" s="7">
        <v>134</v>
      </c>
      <c r="N19" s="7">
        <v>597</v>
      </c>
      <c r="O19" s="7">
        <f t="shared" si="3"/>
        <v>731</v>
      </c>
      <c r="P19" s="7">
        <v>340</v>
      </c>
      <c r="Q19" s="7">
        <f t="shared" si="4"/>
        <v>391</v>
      </c>
      <c r="R19" s="7"/>
      <c r="S19" s="8"/>
      <c r="T19" s="9"/>
    </row>
    <row r="20" spans="1:20" ht="21" customHeight="1" x14ac:dyDescent="0.25">
      <c r="A20" s="5">
        <v>15</v>
      </c>
      <c r="B20" s="15" t="s">
        <v>36</v>
      </c>
      <c r="C20" s="12">
        <v>5252.2235699999992</v>
      </c>
      <c r="D20" s="6">
        <v>3277.28</v>
      </c>
      <c r="E20" s="6">
        <v>3278.24</v>
      </c>
      <c r="F20" s="6">
        <v>0</v>
      </c>
      <c r="G20" s="6">
        <v>0</v>
      </c>
      <c r="H20" s="6">
        <v>0</v>
      </c>
      <c r="I20" s="6">
        <f t="shared" si="0"/>
        <v>11807.743569999999</v>
      </c>
      <c r="J20" s="6">
        <v>6419.85</v>
      </c>
      <c r="K20" s="6">
        <f t="shared" ref="K20:K36" si="5">(J20/I20)*100</f>
        <v>54.369829103597326</v>
      </c>
      <c r="L20" s="6">
        <f t="shared" ref="L20:L36" si="6">I20-J20</f>
        <v>5387.8935699999984</v>
      </c>
      <c r="M20" s="7">
        <v>1493</v>
      </c>
      <c r="N20" s="7">
        <v>737</v>
      </c>
      <c r="O20" s="7">
        <f t="shared" si="3"/>
        <v>2230</v>
      </c>
      <c r="P20" s="7">
        <v>1913</v>
      </c>
      <c r="Q20" s="7">
        <f t="shared" si="4"/>
        <v>317</v>
      </c>
      <c r="R20" s="7"/>
      <c r="S20" s="8"/>
      <c r="T20" s="9"/>
    </row>
    <row r="21" spans="1:20" ht="21" customHeight="1" x14ac:dyDescent="0.25">
      <c r="A21" s="5">
        <v>16</v>
      </c>
      <c r="B21" s="17" t="s">
        <v>37</v>
      </c>
      <c r="C21" s="12">
        <v>4208.7602799999995</v>
      </c>
      <c r="D21" s="6">
        <v>1995.76</v>
      </c>
      <c r="E21" s="6">
        <v>1996.35</v>
      </c>
      <c r="F21" s="6">
        <v>0</v>
      </c>
      <c r="G21" s="6">
        <v>0</v>
      </c>
      <c r="H21" s="6">
        <v>0</v>
      </c>
      <c r="I21" s="6">
        <f t="shared" si="0"/>
        <v>8200.8702799999992</v>
      </c>
      <c r="J21" s="6">
        <v>2730.16</v>
      </c>
      <c r="K21" s="6">
        <f t="shared" si="5"/>
        <v>33.291100904963955</v>
      </c>
      <c r="L21" s="6">
        <f t="shared" si="6"/>
        <v>5470.7102799999993</v>
      </c>
      <c r="M21" s="7">
        <v>2134</v>
      </c>
      <c r="N21" s="7">
        <v>1183</v>
      </c>
      <c r="O21" s="7">
        <f t="shared" si="3"/>
        <v>3317</v>
      </c>
      <c r="P21" s="7">
        <v>1890</v>
      </c>
      <c r="Q21" s="7">
        <f t="shared" si="4"/>
        <v>1427</v>
      </c>
      <c r="R21" s="7"/>
      <c r="S21" s="8"/>
      <c r="T21" s="9"/>
    </row>
    <row r="22" spans="1:20" ht="21" customHeight="1" x14ac:dyDescent="0.25">
      <c r="A22" s="5">
        <v>17</v>
      </c>
      <c r="B22" s="15" t="s">
        <v>38</v>
      </c>
      <c r="C22" s="12">
        <v>5399.17425</v>
      </c>
      <c r="D22" s="6">
        <v>2683.35</v>
      </c>
      <c r="E22" s="6">
        <v>2684.14</v>
      </c>
      <c r="F22" s="6">
        <v>0</v>
      </c>
      <c r="G22" s="6">
        <v>0</v>
      </c>
      <c r="H22" s="6">
        <v>0</v>
      </c>
      <c r="I22" s="6">
        <f t="shared" si="0"/>
        <v>10766.66425</v>
      </c>
      <c r="J22" s="6">
        <v>3805.53</v>
      </c>
      <c r="K22" s="6">
        <f t="shared" si="5"/>
        <v>35.34548780974572</v>
      </c>
      <c r="L22" s="6">
        <f t="shared" si="6"/>
        <v>6961.1342499999992</v>
      </c>
      <c r="M22" s="7">
        <v>971</v>
      </c>
      <c r="N22" s="7">
        <v>200</v>
      </c>
      <c r="O22" s="7">
        <f t="shared" si="3"/>
        <v>1171</v>
      </c>
      <c r="P22" s="7">
        <v>623</v>
      </c>
      <c r="Q22" s="7">
        <f t="shared" si="4"/>
        <v>548</v>
      </c>
      <c r="R22" s="7"/>
      <c r="S22" s="8"/>
      <c r="T22" s="9"/>
    </row>
    <row r="23" spans="1:20" ht="21" customHeight="1" x14ac:dyDescent="0.25">
      <c r="A23" s="5">
        <v>18</v>
      </c>
      <c r="B23" s="15" t="s">
        <v>39</v>
      </c>
      <c r="C23" s="12">
        <v>4132.3167300000005</v>
      </c>
      <c r="D23" s="6">
        <v>3625.29</v>
      </c>
      <c r="E23" s="6">
        <v>3626.36</v>
      </c>
      <c r="F23" s="6">
        <v>0</v>
      </c>
      <c r="G23" s="6">
        <v>0</v>
      </c>
      <c r="H23" s="6">
        <v>0</v>
      </c>
      <c r="I23" s="6">
        <f t="shared" si="0"/>
        <v>11383.96673</v>
      </c>
      <c r="J23" s="6">
        <v>7487.87</v>
      </c>
      <c r="K23" s="6">
        <f t="shared" si="5"/>
        <v>65.775578738009884</v>
      </c>
      <c r="L23" s="6">
        <f t="shared" si="6"/>
        <v>3896.0967300000002</v>
      </c>
      <c r="M23" s="7">
        <v>539</v>
      </c>
      <c r="N23" s="7">
        <v>1494</v>
      </c>
      <c r="O23" s="7">
        <f t="shared" si="3"/>
        <v>2033</v>
      </c>
      <c r="P23" s="7">
        <v>1550</v>
      </c>
      <c r="Q23" s="7">
        <f t="shared" si="4"/>
        <v>483</v>
      </c>
      <c r="R23" s="7"/>
      <c r="S23" s="8"/>
      <c r="T23" s="9"/>
    </row>
    <row r="24" spans="1:20" ht="21" customHeight="1" x14ac:dyDescent="0.25">
      <c r="A24" s="5">
        <v>19</v>
      </c>
      <c r="B24" s="15" t="s">
        <v>40</v>
      </c>
      <c r="C24" s="12">
        <v>2750.0825700000005</v>
      </c>
      <c r="D24" s="6">
        <v>2206.56</v>
      </c>
      <c r="E24" s="6">
        <v>2207.21</v>
      </c>
      <c r="F24" s="6">
        <v>0</v>
      </c>
      <c r="G24" s="6">
        <v>0</v>
      </c>
      <c r="H24" s="6">
        <v>0</v>
      </c>
      <c r="I24" s="6">
        <f t="shared" si="0"/>
        <v>7163.85257</v>
      </c>
      <c r="J24" s="6">
        <v>2661.75</v>
      </c>
      <c r="K24" s="6">
        <f t="shared" si="5"/>
        <v>37.155287242322466</v>
      </c>
      <c r="L24" s="6">
        <f t="shared" si="6"/>
        <v>4502.10257</v>
      </c>
      <c r="M24" s="7">
        <v>499</v>
      </c>
      <c r="N24" s="7">
        <v>771</v>
      </c>
      <c r="O24" s="7">
        <f t="shared" si="3"/>
        <v>1270</v>
      </c>
      <c r="P24" s="7">
        <v>871</v>
      </c>
      <c r="Q24" s="7">
        <f t="shared" si="4"/>
        <v>399</v>
      </c>
      <c r="R24" s="7"/>
      <c r="S24" s="8"/>
      <c r="T24" s="9"/>
    </row>
    <row r="25" spans="1:20" ht="21" customHeight="1" x14ac:dyDescent="0.25">
      <c r="A25" s="5">
        <v>20</v>
      </c>
      <c r="B25" s="15" t="s">
        <v>41</v>
      </c>
      <c r="C25" s="12">
        <v>8175.3685799999985</v>
      </c>
      <c r="D25" s="6">
        <v>2966.61</v>
      </c>
      <c r="E25" s="6">
        <v>2967.49</v>
      </c>
      <c r="F25" s="6">
        <v>0</v>
      </c>
      <c r="G25" s="6">
        <v>0</v>
      </c>
      <c r="H25" s="6">
        <v>0</v>
      </c>
      <c r="I25" s="6">
        <f t="shared" si="0"/>
        <v>14109.468579999999</v>
      </c>
      <c r="J25" s="6">
        <v>3595.5</v>
      </c>
      <c r="K25" s="6">
        <f t="shared" si="5"/>
        <v>25.482887463930272</v>
      </c>
      <c r="L25" s="6">
        <f t="shared" si="6"/>
        <v>10513.968579999999</v>
      </c>
      <c r="M25" s="7">
        <v>880</v>
      </c>
      <c r="N25" s="7">
        <v>480</v>
      </c>
      <c r="O25" s="7">
        <f t="shared" si="3"/>
        <v>1360</v>
      </c>
      <c r="P25" s="7">
        <v>120</v>
      </c>
      <c r="Q25" s="7">
        <f t="shared" si="4"/>
        <v>1240</v>
      </c>
      <c r="R25" s="7"/>
      <c r="S25" s="8"/>
      <c r="T25" s="9"/>
    </row>
    <row r="26" spans="1:20" ht="21" customHeight="1" x14ac:dyDescent="0.25">
      <c r="A26" s="5">
        <v>21</v>
      </c>
      <c r="B26" s="17" t="s">
        <v>42</v>
      </c>
      <c r="C26" s="12">
        <v>3183.9764299999997</v>
      </c>
      <c r="D26" s="6">
        <v>1406.72</v>
      </c>
      <c r="E26" s="6">
        <v>1407.13</v>
      </c>
      <c r="F26" s="6">
        <v>0</v>
      </c>
      <c r="G26" s="6">
        <v>0</v>
      </c>
      <c r="H26" s="6">
        <v>33.36</v>
      </c>
      <c r="I26" s="6">
        <f t="shared" si="0"/>
        <v>6031.1864299999997</v>
      </c>
      <c r="J26" s="6">
        <v>1389.13</v>
      </c>
      <c r="K26" s="6">
        <f t="shared" si="5"/>
        <v>23.032450018295989</v>
      </c>
      <c r="L26" s="6">
        <f t="shared" si="6"/>
        <v>4642.0564299999996</v>
      </c>
      <c r="M26" s="7">
        <v>1367</v>
      </c>
      <c r="N26" s="7">
        <v>850</v>
      </c>
      <c r="O26" s="7">
        <f t="shared" si="3"/>
        <v>2217</v>
      </c>
      <c r="P26" s="7">
        <v>1030</v>
      </c>
      <c r="Q26" s="7">
        <f t="shared" si="4"/>
        <v>1187</v>
      </c>
      <c r="R26" s="7"/>
      <c r="S26" s="8"/>
      <c r="T26" s="9"/>
    </row>
    <row r="27" spans="1:20" ht="21" customHeight="1" x14ac:dyDescent="0.25">
      <c r="A27" s="5">
        <v>22</v>
      </c>
      <c r="B27" s="15" t="s">
        <v>43</v>
      </c>
      <c r="C27" s="12">
        <v>9633.8431700000001</v>
      </c>
      <c r="D27" s="6">
        <v>5318.28</v>
      </c>
      <c r="E27" s="6">
        <v>5319.84</v>
      </c>
      <c r="F27" s="6">
        <v>0</v>
      </c>
      <c r="G27" s="6">
        <v>0</v>
      </c>
      <c r="H27" s="6">
        <v>0</v>
      </c>
      <c r="I27" s="6">
        <f t="shared" si="0"/>
        <v>20271.963169999999</v>
      </c>
      <c r="J27" s="6">
        <v>3068.15</v>
      </c>
      <c r="K27" s="6">
        <f t="shared" si="5"/>
        <v>15.134942650944053</v>
      </c>
      <c r="L27" s="6">
        <f t="shared" si="6"/>
        <v>17203.813169999998</v>
      </c>
      <c r="M27" s="7">
        <v>1578</v>
      </c>
      <c r="N27" s="7">
        <v>857</v>
      </c>
      <c r="O27" s="7">
        <f t="shared" si="3"/>
        <v>2435</v>
      </c>
      <c r="P27" s="7">
        <v>1471</v>
      </c>
      <c r="Q27" s="7">
        <f t="shared" si="4"/>
        <v>964</v>
      </c>
      <c r="R27" s="7"/>
      <c r="S27" s="8"/>
      <c r="T27" s="9"/>
    </row>
    <row r="28" spans="1:20" ht="21" customHeight="1" x14ac:dyDescent="0.25">
      <c r="A28" s="5">
        <v>23</v>
      </c>
      <c r="B28" s="15" t="s">
        <v>44</v>
      </c>
      <c r="C28" s="12">
        <v>2995.2790799999993</v>
      </c>
      <c r="D28" s="6">
        <v>2558.9</v>
      </c>
      <c r="E28" s="6">
        <v>2559.65</v>
      </c>
      <c r="F28" s="6">
        <v>0</v>
      </c>
      <c r="G28" s="6">
        <v>0</v>
      </c>
      <c r="H28" s="6">
        <v>0</v>
      </c>
      <c r="I28" s="6">
        <f t="shared" si="0"/>
        <v>8113.8290799999995</v>
      </c>
      <c r="J28" s="6">
        <v>5546.75</v>
      </c>
      <c r="K28" s="6">
        <f t="shared" si="5"/>
        <v>68.361681584744446</v>
      </c>
      <c r="L28" s="6">
        <f t="shared" si="6"/>
        <v>2567.0790799999995</v>
      </c>
      <c r="M28" s="7">
        <v>513</v>
      </c>
      <c r="N28" s="7">
        <v>0</v>
      </c>
      <c r="O28" s="7">
        <f t="shared" si="3"/>
        <v>513</v>
      </c>
      <c r="P28" s="7">
        <v>451</v>
      </c>
      <c r="Q28" s="7">
        <f t="shared" si="4"/>
        <v>62</v>
      </c>
      <c r="R28" s="7"/>
      <c r="S28" s="8"/>
      <c r="T28" s="9"/>
    </row>
    <row r="29" spans="1:20" ht="21" customHeight="1" x14ac:dyDescent="0.25">
      <c r="A29" s="5">
        <v>24</v>
      </c>
      <c r="B29" s="15" t="s">
        <v>45</v>
      </c>
      <c r="C29" s="12">
        <v>4850.9685500000005</v>
      </c>
      <c r="D29" s="6">
        <v>1996.33</v>
      </c>
      <c r="E29" s="6">
        <v>1974.38</v>
      </c>
      <c r="F29" s="6">
        <v>0</v>
      </c>
      <c r="G29" s="6">
        <v>0</v>
      </c>
      <c r="H29" s="6">
        <v>0</v>
      </c>
      <c r="I29" s="6">
        <f t="shared" si="0"/>
        <v>8821.6785500000005</v>
      </c>
      <c r="J29" s="6">
        <v>3626.69</v>
      </c>
      <c r="K29" s="6">
        <f t="shared" si="5"/>
        <v>41.111110311313709</v>
      </c>
      <c r="L29" s="6">
        <f t="shared" si="6"/>
        <v>5194.98855</v>
      </c>
      <c r="M29" s="7">
        <v>864</v>
      </c>
      <c r="N29" s="7">
        <v>1420</v>
      </c>
      <c r="O29" s="7">
        <f t="shared" si="3"/>
        <v>2284</v>
      </c>
      <c r="P29" s="7">
        <v>1330</v>
      </c>
      <c r="Q29" s="7">
        <f t="shared" si="4"/>
        <v>954</v>
      </c>
      <c r="R29" s="7"/>
      <c r="S29" s="8"/>
      <c r="T29" s="9"/>
    </row>
    <row r="30" spans="1:20" ht="21" customHeight="1" x14ac:dyDescent="0.25">
      <c r="A30" s="5">
        <v>25</v>
      </c>
      <c r="B30" s="17" t="s">
        <v>46</v>
      </c>
      <c r="C30" s="12">
        <v>1105.1763900000001</v>
      </c>
      <c r="D30" s="6">
        <v>1315.87</v>
      </c>
      <c r="E30" s="6">
        <v>1316.25</v>
      </c>
      <c r="F30" s="6">
        <v>0</v>
      </c>
      <c r="G30" s="6">
        <v>0</v>
      </c>
      <c r="H30" s="6">
        <v>0</v>
      </c>
      <c r="I30" s="6">
        <f t="shared" si="0"/>
        <v>3737.29639</v>
      </c>
      <c r="J30" s="6">
        <v>1324.19</v>
      </c>
      <c r="K30" s="6">
        <f t="shared" si="5"/>
        <v>35.431763013048048</v>
      </c>
      <c r="L30" s="6">
        <f t="shared" si="6"/>
        <v>2413.1063899999999</v>
      </c>
      <c r="M30" s="7">
        <v>288</v>
      </c>
      <c r="N30" s="7">
        <v>216</v>
      </c>
      <c r="O30" s="7">
        <f t="shared" si="3"/>
        <v>504</v>
      </c>
      <c r="P30" s="7">
        <v>313</v>
      </c>
      <c r="Q30" s="7">
        <f t="shared" si="4"/>
        <v>191</v>
      </c>
      <c r="R30" s="7"/>
      <c r="S30" s="8"/>
      <c r="T30" s="9"/>
    </row>
    <row r="31" spans="1:20" ht="21.75" customHeight="1" x14ac:dyDescent="0.25">
      <c r="A31" s="5">
        <v>26</v>
      </c>
      <c r="B31" s="15" t="s">
        <v>47</v>
      </c>
      <c r="C31" s="12">
        <v>4561.2354699999996</v>
      </c>
      <c r="D31" s="6">
        <v>2861.68</v>
      </c>
      <c r="E31" s="6">
        <v>2862.52</v>
      </c>
      <c r="F31" s="6">
        <v>0</v>
      </c>
      <c r="G31" s="6">
        <v>0</v>
      </c>
      <c r="H31" s="6">
        <v>0</v>
      </c>
      <c r="I31" s="6">
        <f t="shared" si="0"/>
        <v>10285.43547</v>
      </c>
      <c r="J31" s="6">
        <v>2494.3000000000002</v>
      </c>
      <c r="K31" s="6">
        <f t="shared" si="5"/>
        <v>24.250796257243934</v>
      </c>
      <c r="L31" s="6">
        <f t="shared" si="6"/>
        <v>7791.1354700000002</v>
      </c>
      <c r="M31" s="7">
        <v>1285</v>
      </c>
      <c r="N31" s="7">
        <v>1132</v>
      </c>
      <c r="O31" s="7">
        <f t="shared" si="3"/>
        <v>2417</v>
      </c>
      <c r="P31" s="7">
        <v>1280</v>
      </c>
      <c r="Q31" s="7">
        <f t="shared" si="4"/>
        <v>1137</v>
      </c>
      <c r="R31" s="7"/>
      <c r="S31" s="8"/>
      <c r="T31" s="9"/>
    </row>
    <row r="32" spans="1:20" ht="21.75" customHeight="1" x14ac:dyDescent="0.25">
      <c r="A32" s="5">
        <v>27</v>
      </c>
      <c r="B32" s="15" t="s">
        <v>48</v>
      </c>
      <c r="C32" s="12">
        <v>4986.3100000000004</v>
      </c>
      <c r="D32" s="6">
        <v>2243.54</v>
      </c>
      <c r="E32" s="6">
        <v>2244.1999999999998</v>
      </c>
      <c r="F32" s="6">
        <v>0</v>
      </c>
      <c r="G32" s="6">
        <v>0</v>
      </c>
      <c r="H32" s="6">
        <v>84.24</v>
      </c>
      <c r="I32" s="6">
        <f t="shared" si="0"/>
        <v>9558.2899999999991</v>
      </c>
      <c r="J32" s="6">
        <v>2598.84</v>
      </c>
      <c r="K32" s="6">
        <f t="shared" si="5"/>
        <v>27.189382201209632</v>
      </c>
      <c r="L32" s="6">
        <f t="shared" si="6"/>
        <v>6959.4499999999989</v>
      </c>
      <c r="M32" s="7">
        <v>947</v>
      </c>
      <c r="N32" s="7">
        <v>1524</v>
      </c>
      <c r="O32" s="7">
        <f t="shared" si="3"/>
        <v>2471</v>
      </c>
      <c r="P32" s="7">
        <v>1406</v>
      </c>
      <c r="Q32" s="7">
        <f t="shared" si="4"/>
        <v>1065</v>
      </c>
      <c r="R32" s="7"/>
      <c r="S32" s="8"/>
      <c r="T32" s="9"/>
    </row>
    <row r="33" spans="1:20" ht="21" customHeight="1" x14ac:dyDescent="0.25">
      <c r="A33" s="5">
        <v>28</v>
      </c>
      <c r="B33" s="15" t="s">
        <v>49</v>
      </c>
      <c r="C33" s="12">
        <v>3043.45795</v>
      </c>
      <c r="D33" s="6">
        <v>1545.81</v>
      </c>
      <c r="E33" s="6">
        <v>1546.27</v>
      </c>
      <c r="F33" s="6">
        <v>0</v>
      </c>
      <c r="G33" s="6">
        <v>0</v>
      </c>
      <c r="H33" s="6">
        <v>6.54</v>
      </c>
      <c r="I33" s="6">
        <f t="shared" si="0"/>
        <v>6142.0779499999999</v>
      </c>
      <c r="J33" s="6">
        <v>1598.23</v>
      </c>
      <c r="K33" s="6">
        <f t="shared" si="5"/>
        <v>26.020998317027221</v>
      </c>
      <c r="L33" s="6">
        <f t="shared" si="6"/>
        <v>4543.8479499999994</v>
      </c>
      <c r="M33" s="7">
        <v>484</v>
      </c>
      <c r="N33" s="7">
        <v>1237</v>
      </c>
      <c r="O33" s="7">
        <f t="shared" si="3"/>
        <v>1721</v>
      </c>
      <c r="P33" s="7">
        <v>1175</v>
      </c>
      <c r="Q33" s="7">
        <f t="shared" si="4"/>
        <v>546</v>
      </c>
      <c r="R33" s="7"/>
      <c r="S33" s="8"/>
      <c r="T33" s="9"/>
    </row>
    <row r="34" spans="1:20" ht="18.75" customHeight="1" x14ac:dyDescent="0.25">
      <c r="A34" s="5">
        <v>29</v>
      </c>
      <c r="B34" s="15" t="s">
        <v>50</v>
      </c>
      <c r="C34" s="12">
        <v>2109.6013799999996</v>
      </c>
      <c r="D34" s="6">
        <v>1141.29</v>
      </c>
      <c r="E34" s="6">
        <v>1141.6300000000001</v>
      </c>
      <c r="F34" s="6">
        <v>0</v>
      </c>
      <c r="G34" s="6">
        <v>0</v>
      </c>
      <c r="H34" s="6">
        <v>0</v>
      </c>
      <c r="I34" s="6">
        <f t="shared" si="0"/>
        <v>4392.5213800000001</v>
      </c>
      <c r="J34" s="6">
        <v>1303.29</v>
      </c>
      <c r="K34" s="6">
        <f t="shared" si="5"/>
        <v>29.670658085675612</v>
      </c>
      <c r="L34" s="6">
        <f t="shared" si="6"/>
        <v>3089.2313800000002</v>
      </c>
      <c r="M34" s="7">
        <v>140</v>
      </c>
      <c r="N34" s="7">
        <v>526</v>
      </c>
      <c r="O34" s="7">
        <f t="shared" si="3"/>
        <v>666</v>
      </c>
      <c r="P34" s="7">
        <v>347</v>
      </c>
      <c r="Q34" s="7">
        <f t="shared" si="4"/>
        <v>319</v>
      </c>
      <c r="R34" s="7"/>
      <c r="S34" s="8"/>
      <c r="T34" s="9"/>
    </row>
    <row r="35" spans="1:20" ht="20.25" x14ac:dyDescent="0.25">
      <c r="A35" s="5">
        <v>30</v>
      </c>
      <c r="B35" s="17" t="s">
        <v>51</v>
      </c>
      <c r="C35" s="12">
        <v>3775.929259999999</v>
      </c>
      <c r="D35" s="6">
        <v>3545.52</v>
      </c>
      <c r="E35" s="6">
        <v>3546.56</v>
      </c>
      <c r="F35" s="6">
        <v>0</v>
      </c>
      <c r="G35" s="6">
        <v>0</v>
      </c>
      <c r="H35" s="6">
        <v>0</v>
      </c>
      <c r="I35" s="6">
        <f t="shared" si="0"/>
        <v>10868.009259999999</v>
      </c>
      <c r="J35" s="6">
        <v>1867.5</v>
      </c>
      <c r="K35" s="6">
        <f t="shared" si="5"/>
        <v>17.183459779275161</v>
      </c>
      <c r="L35" s="6">
        <f t="shared" si="6"/>
        <v>9000.5092599999989</v>
      </c>
      <c r="M35" s="7">
        <v>503</v>
      </c>
      <c r="N35" s="7">
        <v>32</v>
      </c>
      <c r="O35" s="7">
        <f t="shared" si="3"/>
        <v>535</v>
      </c>
      <c r="P35" s="7">
        <v>258</v>
      </c>
      <c r="Q35" s="7">
        <f t="shared" si="4"/>
        <v>277</v>
      </c>
      <c r="R35" s="7"/>
      <c r="S35" s="8"/>
      <c r="T35" s="9"/>
    </row>
    <row r="36" spans="1:20" ht="23.25" customHeight="1" x14ac:dyDescent="0.25">
      <c r="A36" s="21" t="s">
        <v>52</v>
      </c>
      <c r="B36" s="22"/>
      <c r="C36" s="12">
        <f t="shared" ref="C36:G36" si="7">SUM(C6:C35)</f>
        <v>131177.46078999995</v>
      </c>
      <c r="D36" s="12">
        <f t="shared" si="7"/>
        <v>76435.529999999984</v>
      </c>
      <c r="E36" s="12">
        <f t="shared" si="7"/>
        <v>76435.48</v>
      </c>
      <c r="F36" s="12">
        <f t="shared" si="7"/>
        <v>0</v>
      </c>
      <c r="G36" s="12">
        <f t="shared" si="7"/>
        <v>0</v>
      </c>
      <c r="H36" s="6">
        <f>SUM(H6:H35)</f>
        <v>180.15</v>
      </c>
      <c r="I36" s="6">
        <f t="shared" si="0"/>
        <v>284228.62078999996</v>
      </c>
      <c r="J36" s="6">
        <f>SUM(J6:J35)</f>
        <v>103403.41999999998</v>
      </c>
      <c r="K36" s="6">
        <f t="shared" si="5"/>
        <v>36.380368631630091</v>
      </c>
      <c r="L36" s="6">
        <f t="shared" si="6"/>
        <v>180825.20078999997</v>
      </c>
      <c r="M36" s="7">
        <f>SUM(M6:M35)</f>
        <v>22318</v>
      </c>
      <c r="N36" s="7">
        <f>SUM(N6:N35)</f>
        <v>34803</v>
      </c>
      <c r="O36" s="7">
        <f t="shared" si="3"/>
        <v>57121</v>
      </c>
      <c r="P36" s="7">
        <f>SUM(P6:P35)</f>
        <v>32793</v>
      </c>
      <c r="Q36" s="7">
        <f t="shared" si="4"/>
        <v>24328</v>
      </c>
      <c r="R36" s="7"/>
      <c r="S36" s="8"/>
    </row>
    <row r="37" spans="1:20" ht="21" customHeight="1" x14ac:dyDescent="0.35">
      <c r="B37" s="23"/>
      <c r="C37" s="23"/>
      <c r="I37" s="13"/>
      <c r="K37" s="13"/>
      <c r="L37" s="13"/>
    </row>
    <row r="41" spans="1:20" x14ac:dyDescent="0.25">
      <c r="L41" s="9"/>
    </row>
  </sheetData>
  <mergeCells count="21">
    <mergeCell ref="A1:R1"/>
    <mergeCell ref="A2:A4"/>
    <mergeCell ref="B2:B4"/>
    <mergeCell ref="C2:L2"/>
    <mergeCell ref="M2:O2"/>
    <mergeCell ref="P2:P4"/>
    <mergeCell ref="Q2:Q4"/>
    <mergeCell ref="R2:R4"/>
    <mergeCell ref="C3:C4"/>
    <mergeCell ref="D3:D4"/>
    <mergeCell ref="K3:K4"/>
    <mergeCell ref="L3:L4"/>
    <mergeCell ref="M3:O3"/>
    <mergeCell ref="H3:H4"/>
    <mergeCell ref="I3:I4"/>
    <mergeCell ref="J3:J4"/>
    <mergeCell ref="A36:B36"/>
    <mergeCell ref="B37:C37"/>
    <mergeCell ref="E3:E4"/>
    <mergeCell ref="F3:F4"/>
    <mergeCell ref="G3:G4"/>
  </mergeCells>
  <printOptions horizontalCentered="1" verticalCentered="1"/>
  <pageMargins left="0" right="0" top="0" bottom="0" header="0.22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Feb-2018 </vt:lpstr>
      <vt:lpstr>'Feb-2018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38660AVO</dc:creator>
  <cp:lastModifiedBy>Windows User</cp:lastModifiedBy>
  <cp:lastPrinted>2018-03-15T10:02:00Z</cp:lastPrinted>
  <dcterms:created xsi:type="dcterms:W3CDTF">2018-03-12T07:42:44Z</dcterms:created>
  <dcterms:modified xsi:type="dcterms:W3CDTF">2018-03-27T06:04:18Z</dcterms:modified>
</cp:coreProperties>
</file>